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24" activeTab="0"/>
  </bookViews>
  <sheets>
    <sheet name="Кошторис на 2018р." sheetId="1" r:id="rId1"/>
  </sheets>
  <definedNames/>
  <calcPr fullCalcOnLoad="1"/>
</workbook>
</file>

<file path=xl/sharedStrings.xml><?xml version="1.0" encoding="utf-8"?>
<sst xmlns="http://schemas.openxmlformats.org/spreadsheetml/2006/main" count="167" uniqueCount="149">
  <si>
    <t>М.П.</t>
  </si>
  <si>
    <t>(грн.)</t>
  </si>
  <si>
    <t>(ініціали і прізвище)</t>
  </si>
  <si>
    <t>(підпис)</t>
  </si>
  <si>
    <t>(найменування міста, району, області)</t>
  </si>
  <si>
    <t>Показники</t>
  </si>
  <si>
    <t>Код</t>
  </si>
  <si>
    <t>Усього на рік</t>
  </si>
  <si>
    <t xml:space="preserve">РАЗОМ 
</t>
  </si>
  <si>
    <t>Спеціальний фонд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</si>
  <si>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</si>
  <si>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</si>
  <si>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</si>
  <si>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Субсидії та поточні трансферти підприємствам (установам, організаціям) </t>
  </si>
  <si>
    <t xml:space="preserve">                                       (число, місяць, рік)</t>
  </si>
  <si>
    <t xml:space="preserve"> - інші  джерела власних надходжень бюджетних установ</t>
  </si>
  <si>
    <t>НАДХОДЖЕННЯ - усього</t>
  </si>
  <si>
    <t>ВИДАТКИ ТА НАДАННЯ КРЕДИТІВ -усього</t>
  </si>
  <si>
    <t xml:space="preserve"> - інші надходження, у т.ч.</t>
  </si>
  <si>
    <t>*</t>
  </si>
  <si>
    <t>ЗАТВЕРДЖЕНО</t>
  </si>
  <si>
    <t>(у редакції наказу Міністерства фінансівУкраїни</t>
  </si>
  <si>
    <t xml:space="preserve">(посада)                      </t>
  </si>
  <si>
    <t xml:space="preserve">  (число, місяць, рік)</t>
  </si>
  <si>
    <t xml:space="preserve">     - інші доходи  (розписати за кодами класифікації доходів)</t>
  </si>
  <si>
    <t xml:space="preserve">    - фінансування (розписати за кодами класифікації фінансування за типом боргового зобов'язання</t>
  </si>
  <si>
    <t xml:space="preserve">    - повернення кредитів до бюджету (розписати за кодами програмної класифікації видатків та кредитування, класифікації кредитування)</t>
  </si>
  <si>
    <t>Загальний  фонд</t>
  </si>
  <si>
    <t>код та назва програмної класифікації видатків та кредитування державного бюджету   ____________________________________</t>
  </si>
  <si>
    <t>Головний бухгалтер</t>
  </si>
  <si>
    <t>м.Конотоп Сумської області</t>
  </si>
  <si>
    <t>Вид бюджету  районний________________________________________________________________________________________________</t>
  </si>
  <si>
    <t>плата за аренду майна  бюджетних установ</t>
  </si>
  <si>
    <t>В.І.Завзята</t>
  </si>
  <si>
    <t>Використання товарів і послуг</t>
  </si>
  <si>
    <t>Наказ Міністерства фінансів України</t>
  </si>
  <si>
    <t>Нарахування на оплату праці</t>
  </si>
  <si>
    <t>від  28  січня  2002 № 57</t>
  </si>
  <si>
    <t xml:space="preserve"> -надходження від плати за послуги, що надаються бюджетними установами, згідно із законодавством</t>
  </si>
  <si>
    <t xml:space="preserve"> -надходження  бюджетних установ від додаткової (господарської діяльності)</t>
  </si>
  <si>
    <t>надходження бюджетних установ від реалізації в установленому порядку майна (крі нерухомого майна)</t>
  </si>
  <si>
    <t>благодійні внески,гранти та дарунки</t>
  </si>
  <si>
    <r>
      <t>Поточні видатки</t>
    </r>
    <r>
      <rPr>
        <sz val="9"/>
        <color indexed="8"/>
        <rFont val="Times New Roman"/>
        <family val="1"/>
      </rPr>
      <t> </t>
    </r>
  </si>
  <si>
    <t>2000 </t>
  </si>
  <si>
    <t>Оплата праці </t>
  </si>
  <si>
    <t>2110 </t>
  </si>
  <si>
    <t>Заробітна плата </t>
  </si>
  <si>
    <t>2111 </t>
  </si>
  <si>
    <t xml:space="preserve">Грошове утримання військовослужбовців </t>
  </si>
  <si>
    <t>2112 </t>
  </si>
  <si>
    <t>2120 </t>
  </si>
  <si>
    <t>2200 </t>
  </si>
  <si>
    <t>Предмети, матеріали, обладнання та інвентар</t>
  </si>
  <si>
    <t>Медикаменти та перев'язувальні матеріали </t>
  </si>
  <si>
    <t>2220 </t>
  </si>
  <si>
    <t>Продукти харчування </t>
  </si>
  <si>
    <t>2230 </t>
  </si>
  <si>
    <t>Оплата послуг (крім комунальних)</t>
  </si>
  <si>
    <t>Видатки на відрядження </t>
  </si>
  <si>
    <t>Видатки та заходи спеціального призначення</t>
  </si>
  <si>
    <t>Оплата комунальних послуг та енергоносіїв </t>
  </si>
  <si>
    <t>2270 </t>
  </si>
  <si>
    <t>Оплата теплопостачання </t>
  </si>
  <si>
    <t>Оплата водопостачання і водовідведення </t>
  </si>
  <si>
    <t>Оплата електроенергії  </t>
  </si>
  <si>
    <t>Оплата природного газу </t>
  </si>
  <si>
    <t>2274 </t>
  </si>
  <si>
    <t>Оплата інших енергоносіїв </t>
  </si>
  <si>
    <t>Дослідження і розробки, окремі заходи по реалізації державних (регіональних) програм  </t>
  </si>
  <si>
    <t>Дослідження і розробки, окремі заходи розвитку по реалізації державних (регіональних) програм  </t>
  </si>
  <si>
    <t>2281 </t>
  </si>
  <si>
    <t>Окремі заходи по реалізації державних (регіональних) програм, не віднесені до заходів розвитку </t>
  </si>
  <si>
    <t>2282 </t>
  </si>
  <si>
    <t>Обслуговування боргових зобов'язань</t>
  </si>
  <si>
    <t>Обслуговування внутрішніх боргових зобов’язань</t>
  </si>
  <si>
    <t>Обслуговування зовнішніх боргових зобов’язань</t>
  </si>
  <si>
    <t>2600 </t>
  </si>
  <si>
    <t>Поточні трансферти органам державного управління інших рівнів </t>
  </si>
  <si>
    <t>Поточні трансферти урядам іноземних держав  та міжнародним організаціям</t>
  </si>
  <si>
    <t>Соціальне забезпечення </t>
  </si>
  <si>
    <t>Виплата пенсій і допомоги </t>
  </si>
  <si>
    <t>Стипендії </t>
  </si>
  <si>
    <t>Інші виплати населенню </t>
  </si>
  <si>
    <t>Інші поточні видатки</t>
  </si>
  <si>
    <r>
      <t>Капітальні видатки</t>
    </r>
    <r>
      <rPr>
        <sz val="9"/>
        <color indexed="8"/>
        <rFont val="Times New Roman"/>
        <family val="1"/>
      </rPr>
      <t> </t>
    </r>
  </si>
  <si>
    <r>
      <t>Придбання основного капіталу</t>
    </r>
    <r>
      <rPr>
        <sz val="9"/>
        <color indexed="8"/>
        <rFont val="Times New Roman"/>
        <family val="1"/>
      </rPr>
      <t> </t>
    </r>
  </si>
  <si>
    <t>3100 </t>
  </si>
  <si>
    <t>Придбання обладнання і предметів довгострокового користування </t>
  </si>
  <si>
    <t>3110 </t>
  </si>
  <si>
    <t>Капітальне будівництво (придбання) </t>
  </si>
  <si>
    <t>3120 </t>
  </si>
  <si>
    <t>Капітальне будівництво (придбання) житла </t>
  </si>
  <si>
    <t>3121 </t>
  </si>
  <si>
    <t>Капітальне будівництво (придбання) інших об’єктів </t>
  </si>
  <si>
    <t>3122 </t>
  </si>
  <si>
    <t>Капітальний ремонт </t>
  </si>
  <si>
    <t>3130 </t>
  </si>
  <si>
    <t>Капітальний ремонт житлового фонду (приміщень)</t>
  </si>
  <si>
    <t>3131 </t>
  </si>
  <si>
    <t>Капітальний ремонт інших об'єктів </t>
  </si>
  <si>
    <t>3132 </t>
  </si>
  <si>
    <t>Реконструкція та реставрація </t>
  </si>
  <si>
    <t>3140 </t>
  </si>
  <si>
    <t>Реконструкція житлового фонду (приміщень)</t>
  </si>
  <si>
    <t>3141 </t>
  </si>
  <si>
    <t>Реконструкція та реставрація інших об'єктів </t>
  </si>
  <si>
    <t>3142 </t>
  </si>
  <si>
    <t>Реставрація пам'яток культури, історії та архітектури </t>
  </si>
  <si>
    <t>3143 </t>
  </si>
  <si>
    <t>Створення державних запасів і резервів </t>
  </si>
  <si>
    <t>3150 </t>
  </si>
  <si>
    <t>Придбання землі і нематеріальних активів  </t>
  </si>
  <si>
    <t>3160 </t>
  </si>
  <si>
    <r>
      <t>Капітальні трансферти</t>
    </r>
    <r>
      <rPr>
        <sz val="9"/>
        <color indexed="8"/>
        <rFont val="Times New Roman"/>
        <family val="1"/>
      </rPr>
      <t> </t>
    </r>
  </si>
  <si>
    <t>3200 </t>
  </si>
  <si>
    <t>Капітальні трансферти підприємствам (установам, організаціям) </t>
  </si>
  <si>
    <t>3210 </t>
  </si>
  <si>
    <t>Капітальні трансферти органам державного управління інших рівнів </t>
  </si>
  <si>
    <t>3220 </t>
  </si>
  <si>
    <t>Капітальні трансферти урядам  іноземних держав та міжнародним організаціям</t>
  </si>
  <si>
    <t>3230 </t>
  </si>
  <si>
    <t>Капітальні трансферти населенню </t>
  </si>
  <si>
    <t>3240 </t>
  </si>
  <si>
    <r>
      <t>Надання внутрішніх кредитів</t>
    </r>
    <r>
      <rPr>
        <sz val="9"/>
        <color indexed="8"/>
        <rFont val="Times New Roman"/>
        <family val="1"/>
      </rPr>
      <t> </t>
    </r>
  </si>
  <si>
    <t>4110 </t>
  </si>
  <si>
    <t>Надання кредитів органам державного управління інших рівнів </t>
  </si>
  <si>
    <t>4111 </t>
  </si>
  <si>
    <t>Надання кредитів підприємствам, установам, організаціям </t>
  </si>
  <si>
    <t>4112 </t>
  </si>
  <si>
    <t>Надання інших внутрішніх кредитів </t>
  </si>
  <si>
    <t>4113 </t>
  </si>
  <si>
    <r>
      <t xml:space="preserve">        Надання зовнішніх кредитів</t>
    </r>
    <r>
      <rPr>
        <sz val="9"/>
        <color indexed="8"/>
        <rFont val="Times New Roman"/>
        <family val="1"/>
      </rPr>
      <t> </t>
    </r>
  </si>
  <si>
    <r>
      <t>Нерозподілені видатки</t>
    </r>
    <r>
      <rPr>
        <sz val="9"/>
        <color indexed="8"/>
        <rFont val="Times New Roman"/>
        <family val="1"/>
      </rPr>
      <t> </t>
    </r>
  </si>
  <si>
    <t>9000 </t>
  </si>
  <si>
    <t>Поточні трансферти </t>
  </si>
  <si>
    <t>кошти,щопередаються із загального фонду бюджету до бюджету розвитку(спеціального фонду)</t>
  </si>
  <si>
    <t>(код  та найменування бюджетної установи)</t>
  </si>
  <si>
    <t>Директо школи</t>
  </si>
  <si>
    <t>33258564  Шевченківський НВК "загальноосвітня школа І-ІІІ ступенів - дошкільний навчальний заклад"</t>
  </si>
  <si>
    <t>В.М. Яковенко</t>
  </si>
  <si>
    <t>від 04.12. 2015р. № 1118)</t>
  </si>
  <si>
    <t>-плата за послуги, що надаються бюджетними установами згідно з їх основною діяльністю</t>
  </si>
  <si>
    <t xml:space="preserve">  КОШТОРИС   на 2018 рік </t>
  </si>
  <si>
    <t>Затверджений у сумі 2103265  ( два млн. сто три тис. двісті шістдесят п"ять грн. ) гривень</t>
  </si>
  <si>
    <r>
      <t>код та назва відомчої класифікації видатків та кредитування  06 Відділ освіти Конотопської районної державної адміністрації</t>
    </r>
    <r>
      <rPr>
        <b/>
        <sz val="9"/>
        <rFont val="Times New Roman"/>
        <family val="1"/>
      </rPr>
      <t>_________________________________________________________</t>
    </r>
  </si>
  <si>
    <t>Т.в. о.начальника відділу освіти</t>
  </si>
  <si>
    <t>Н.І.Головацька</t>
  </si>
  <si>
    <t>28.02.2018 р.</t>
  </si>
  <si>
    <r>
      <t>(код та назва програмної класифікації видатків та кредитування місцевих бюджетів( код та назва Типової програмної  класифікації видатків  та кредитування місцевих бюджетів/ Тимчасової класифікації видатків та кредитування для бюджетів місцевого самоврядування,які не застосовують програмно-цільового методу   0611020</t>
    </r>
    <r>
      <rPr>
        <b/>
        <sz val="9"/>
        <rFont val="Times New Roman"/>
        <family val="1"/>
      </rPr>
      <t xml:space="preserve"> Надання  загальної середньої освіти загальноосвітніми навчальними закладами (в т.ч.школою-дитячим садком, інтернатом при школі), спеціалізованими школами, ліцеями, гімназіями, колегіумами.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</si>
</sst>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 Cyr"/>
      <family val="1"/>
    </font>
    <font>
      <i/>
      <sz val="9"/>
      <name val="Times New Roman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b/>
      <u val="single"/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4" fillId="0" borderId="11" xfId="54" applyFont="1" applyFill="1" applyBorder="1" applyAlignment="1">
      <alignment horizontal="centerContinuous"/>
      <protection/>
    </xf>
    <xf numFmtId="0" fontId="4" fillId="0" borderId="0" xfId="54" applyFont="1" applyFill="1" applyBorder="1" applyAlignment="1">
      <alignment horizontal="centerContinuous"/>
      <protection/>
    </xf>
    <xf numFmtId="0" fontId="4" fillId="0" borderId="0" xfId="54" applyFont="1" applyFill="1" applyBorder="1" applyAlignment="1">
      <alignment horizontal="left"/>
      <protection/>
    </xf>
    <xf numFmtId="0" fontId="4" fillId="0" borderId="12" xfId="54" applyFont="1" applyFill="1" applyBorder="1" applyAlignment="1">
      <alignment horizontal="left"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13" xfId="54" applyFont="1" applyFill="1" applyBorder="1" applyAlignment="1">
      <alignment horizontal="centerContinuous" vertical="center" wrapText="1"/>
      <protection/>
    </xf>
    <xf numFmtId="0" fontId="4" fillId="0" borderId="14" xfId="54" applyFont="1" applyFill="1" applyBorder="1" applyAlignment="1">
      <alignment horizontal="centerContinuous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top"/>
      <protection/>
    </xf>
    <xf numFmtId="0" fontId="5" fillId="0" borderId="16" xfId="54" applyFont="1" applyFill="1" applyBorder="1" applyAlignment="1">
      <alignment horizontal="center" wrapText="1"/>
      <protection/>
    </xf>
    <xf numFmtId="0" fontId="4" fillId="0" borderId="16" xfId="54" applyFont="1" applyFill="1" applyBorder="1" applyAlignment="1">
      <alignment horizontal="center" vertical="top"/>
      <protection/>
    </xf>
    <xf numFmtId="0" fontId="5" fillId="0" borderId="16" xfId="54" applyFont="1" applyFill="1" applyBorder="1">
      <alignment/>
      <protection/>
    </xf>
    <xf numFmtId="0" fontId="5" fillId="0" borderId="13" xfId="54" applyFont="1" applyFill="1" applyBorder="1">
      <alignment/>
      <protection/>
    </xf>
    <xf numFmtId="0" fontId="4" fillId="0" borderId="13" xfId="54" applyFont="1" applyFill="1" applyBorder="1" applyAlignment="1">
      <alignment wrapText="1"/>
      <protection/>
    </xf>
    <xf numFmtId="0" fontId="4" fillId="0" borderId="13" xfId="54" applyFont="1" applyFill="1" applyBorder="1">
      <alignment/>
      <protection/>
    </xf>
    <xf numFmtId="0" fontId="7" fillId="0" borderId="13" xfId="54" applyFont="1" applyFill="1" applyBorder="1" applyAlignment="1">
      <alignment wrapText="1"/>
      <protection/>
    </xf>
    <xf numFmtId="0" fontId="7" fillId="0" borderId="13" xfId="54" applyFont="1" applyFill="1" applyBorder="1" applyAlignment="1">
      <alignment horizontal="center"/>
      <protection/>
    </xf>
    <xf numFmtId="0" fontId="9" fillId="0" borderId="13" xfId="54" applyFont="1" applyFill="1" applyBorder="1" applyAlignment="1">
      <alignment horizontal="center"/>
      <protection/>
    </xf>
    <xf numFmtId="0" fontId="7" fillId="0" borderId="13" xfId="54" applyFont="1" applyFill="1" applyBorder="1" applyAlignment="1">
      <alignment horizontal="left" wrapText="1"/>
      <protection/>
    </xf>
    <xf numFmtId="49" fontId="7" fillId="0" borderId="13" xfId="54" applyNumberFormat="1" applyFont="1" applyFill="1" applyBorder="1" applyAlignment="1">
      <alignment horizontal="left" wrapText="1"/>
      <protection/>
    </xf>
    <xf numFmtId="0" fontId="5" fillId="0" borderId="13" xfId="54" applyFont="1" applyFill="1" applyBorder="1" applyAlignment="1">
      <alignment horizontal="center" wrapText="1"/>
      <protection/>
    </xf>
    <xf numFmtId="0" fontId="7" fillId="0" borderId="13" xfId="54" applyFont="1" applyFill="1" applyBorder="1">
      <alignment/>
      <protection/>
    </xf>
    <xf numFmtId="0" fontId="7" fillId="0" borderId="13" xfId="54" applyFont="1" applyFill="1" applyBorder="1">
      <alignment/>
      <protection/>
    </xf>
    <xf numFmtId="0" fontId="5" fillId="0" borderId="13" xfId="54" applyFont="1" applyFill="1" applyBorder="1">
      <alignment/>
      <protection/>
    </xf>
    <xf numFmtId="0" fontId="10" fillId="0" borderId="13" xfId="54" applyFont="1" applyFill="1" applyBorder="1">
      <alignment/>
      <protection/>
    </xf>
    <xf numFmtId="0" fontId="6" fillId="0" borderId="0" xfId="54" applyFont="1" applyFill="1" applyAlignment="1">
      <alignment wrapText="1"/>
      <protection/>
    </xf>
    <xf numFmtId="0" fontId="4" fillId="0" borderId="12" xfId="54" applyFont="1" applyFill="1" applyBorder="1" applyAlignment="1">
      <alignment horizontal="centerContinuous"/>
      <protection/>
    </xf>
    <xf numFmtId="0" fontId="4" fillId="0" borderId="0" xfId="54" applyFont="1" applyFill="1" applyAlignment="1">
      <alignment wrapText="1"/>
      <protection/>
    </xf>
    <xf numFmtId="0" fontId="6" fillId="0" borderId="0" xfId="54" applyFont="1" applyFill="1" applyAlignment="1">
      <alignment horizontal="left" wrapText="1"/>
      <protection/>
    </xf>
    <xf numFmtId="0" fontId="4" fillId="0" borderId="0" xfId="54" applyFont="1" applyFill="1" applyAlignment="1">
      <alignment horizontal="center" wrapText="1"/>
      <protection/>
    </xf>
    <xf numFmtId="0" fontId="7" fillId="0" borderId="13" xfId="54" applyFont="1" applyFill="1" applyBorder="1" applyAlignment="1">
      <alignment horizontal="center" wrapText="1"/>
      <protection/>
    </xf>
    <xf numFmtId="0" fontId="5" fillId="0" borderId="0" xfId="54" applyFont="1" applyFill="1" applyBorder="1" applyAlignment="1">
      <alignment/>
      <protection/>
    </xf>
    <xf numFmtId="0" fontId="4" fillId="0" borderId="13" xfId="54" applyFont="1" applyFill="1" applyBorder="1" applyAlignment="1">
      <alignment horizontal="centerContinuous"/>
      <protection/>
    </xf>
    <xf numFmtId="0" fontId="6" fillId="0" borderId="14" xfId="54" applyFont="1" applyFill="1" applyBorder="1" applyAlignment="1">
      <alignment/>
      <protection/>
    </xf>
    <xf numFmtId="0" fontId="12" fillId="0" borderId="13" xfId="54" applyFont="1" applyFill="1" applyBorder="1">
      <alignment/>
      <protection/>
    </xf>
    <xf numFmtId="0" fontId="5" fillId="0" borderId="16" xfId="54" applyFont="1" applyFill="1" applyBorder="1">
      <alignment/>
      <protection/>
    </xf>
    <xf numFmtId="0" fontId="0" fillId="0" borderId="13" xfId="0" applyFill="1" applyBorder="1" applyAlignment="1">
      <alignment/>
    </xf>
    <xf numFmtId="49" fontId="7" fillId="0" borderId="13" xfId="54" applyNumberFormat="1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5" fillId="0" borderId="0" xfId="54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0" xfId="54" applyFont="1" applyFill="1" applyAlignment="1">
      <alignment/>
      <protection/>
    </xf>
    <xf numFmtId="0" fontId="4" fillId="0" borderId="0" xfId="0" applyFont="1" applyFill="1" applyAlignment="1">
      <alignment horizontal="center"/>
    </xf>
    <xf numFmtId="0" fontId="4" fillId="0" borderId="0" xfId="54" applyFont="1" applyFill="1" applyAlignment="1">
      <alignment horizontal="center" wrapText="1"/>
      <protection/>
    </xf>
    <xf numFmtId="0" fontId="5" fillId="0" borderId="0" xfId="54" applyFont="1" applyFill="1" applyBorder="1" applyAlignment="1">
      <alignment horizontal="center"/>
      <protection/>
    </xf>
    <xf numFmtId="0" fontId="7" fillId="0" borderId="0" xfId="54" applyFont="1" applyFill="1" applyAlignment="1">
      <alignment horizontal="center"/>
      <protection/>
    </xf>
    <xf numFmtId="0" fontId="5" fillId="0" borderId="12" xfId="54" applyFont="1" applyFill="1" applyBorder="1" applyAlignment="1">
      <alignment horizontal="left"/>
      <protection/>
    </xf>
    <xf numFmtId="0" fontId="4" fillId="0" borderId="12" xfId="54" applyFont="1" applyFill="1" applyBorder="1" applyAlignment="1">
      <alignment horizontal="center"/>
      <protection/>
    </xf>
    <xf numFmtId="0" fontId="12" fillId="0" borderId="12" xfId="54" applyFont="1" applyFill="1" applyBorder="1" applyAlignment="1">
      <alignment/>
      <protection/>
    </xf>
    <xf numFmtId="0" fontId="4" fillId="0" borderId="12" xfId="54" applyFont="1" applyFill="1" applyBorder="1" applyAlignment="1">
      <alignment/>
      <protection/>
    </xf>
    <xf numFmtId="0" fontId="4" fillId="0" borderId="0" xfId="54" applyFont="1" applyFill="1" applyBorder="1" applyAlignment="1">
      <alignment/>
      <protection/>
    </xf>
    <xf numFmtId="0" fontId="4" fillId="0" borderId="11" xfId="54" applyFont="1" applyFill="1" applyBorder="1" applyAlignment="1">
      <alignment horizontal="center"/>
      <protection/>
    </xf>
    <xf numFmtId="0" fontId="13" fillId="0" borderId="17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wrapText="1"/>
    </xf>
    <xf numFmtId="0" fontId="14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0" borderId="18" xfId="0" applyFont="1" applyFill="1" applyBorder="1" applyAlignment="1">
      <alignment horizontal="center" wrapText="1"/>
    </xf>
    <xf numFmtId="0" fontId="12" fillId="0" borderId="0" xfId="54" applyFont="1" applyFill="1" applyAlignment="1">
      <alignment horizontal="center"/>
      <protection/>
    </xf>
    <xf numFmtId="0" fontId="4" fillId="0" borderId="0" xfId="54" applyFont="1" applyFill="1" applyBorder="1" applyAlignment="1">
      <alignment horizontal="left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/>
      <protection/>
    </xf>
    <xf numFmtId="0" fontId="5" fillId="0" borderId="0" xfId="54" applyFont="1" applyFill="1" applyAlignment="1">
      <alignment horizontal="center"/>
      <protection/>
    </xf>
    <xf numFmtId="0" fontId="8" fillId="0" borderId="12" xfId="54" applyFont="1" applyFill="1" applyBorder="1" applyAlignment="1">
      <alignment horizontal="center"/>
      <protection/>
    </xf>
    <xf numFmtId="0" fontId="4" fillId="0" borderId="0" xfId="54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0" xfId="54" applyFont="1" applyFill="1" applyAlignment="1">
      <alignment horizontal="left" wrapText="1"/>
      <protection/>
    </xf>
    <xf numFmtId="0" fontId="6" fillId="0" borderId="12" xfId="54" applyFont="1" applyFill="1" applyBorder="1" applyAlignment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додатки наказ_57 (1)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workbookViewId="0" topLeftCell="A11">
      <selection activeCell="A121" sqref="A121:E1179"/>
    </sheetView>
  </sheetViews>
  <sheetFormatPr defaultColWidth="9.00390625" defaultRowHeight="12.75"/>
  <cols>
    <col min="1" max="1" width="54.75390625" style="0" customWidth="1"/>
    <col min="2" max="2" width="9.75390625" style="0" customWidth="1"/>
    <col min="3" max="3" width="11.875" style="0" customWidth="1"/>
    <col min="4" max="4" width="11.625" style="0" customWidth="1"/>
    <col min="5" max="5" width="12.75390625" style="0" customWidth="1"/>
  </cols>
  <sheetData>
    <row r="1" spans="1:5" ht="12.75">
      <c r="A1" s="42"/>
      <c r="B1" s="42"/>
      <c r="C1" s="42"/>
      <c r="D1" s="42"/>
      <c r="E1" s="42"/>
    </row>
    <row r="2" spans="1:5" ht="12.75">
      <c r="A2" s="42"/>
      <c r="B2" s="42"/>
      <c r="C2" s="42"/>
      <c r="D2" s="42"/>
      <c r="E2" s="42"/>
    </row>
    <row r="3" spans="1:5" ht="12.75">
      <c r="A3" s="42"/>
      <c r="B3" s="42"/>
      <c r="C3" s="42"/>
      <c r="D3" s="42"/>
      <c r="E3" s="42"/>
    </row>
    <row r="4" spans="1:5" ht="12.75">
      <c r="A4" s="42"/>
      <c r="B4" s="42"/>
      <c r="C4" s="42"/>
      <c r="D4" s="42"/>
      <c r="E4" s="42"/>
    </row>
    <row r="5" spans="1:5" ht="12.75">
      <c r="A5" s="2"/>
      <c r="B5" s="70" t="s">
        <v>20</v>
      </c>
      <c r="C5" s="70"/>
      <c r="D5" s="70"/>
      <c r="E5" s="70"/>
    </row>
    <row r="6" spans="1:5" ht="12.75">
      <c r="A6" s="2"/>
      <c r="B6" s="70" t="s">
        <v>35</v>
      </c>
      <c r="C6" s="70"/>
      <c r="D6" s="70"/>
      <c r="E6" s="70"/>
    </row>
    <row r="7" spans="1:5" ht="12.75">
      <c r="A7" s="43"/>
      <c r="B7" s="44" t="s">
        <v>37</v>
      </c>
      <c r="C7" s="44"/>
      <c r="D7" s="44"/>
      <c r="E7" s="44"/>
    </row>
    <row r="8" spans="1:5" ht="12.75">
      <c r="A8" s="43"/>
      <c r="B8" s="71" t="s">
        <v>21</v>
      </c>
      <c r="C8" s="71"/>
      <c r="D8" s="71"/>
      <c r="E8" s="71"/>
    </row>
    <row r="9" spans="1:5" ht="12.75">
      <c r="A9" s="43"/>
      <c r="B9" s="45" t="s">
        <v>140</v>
      </c>
      <c r="C9" s="45"/>
      <c r="D9" s="45"/>
      <c r="E9" s="45"/>
    </row>
    <row r="10" spans="1:5" ht="12.75">
      <c r="A10" s="43"/>
      <c r="B10" s="46"/>
      <c r="C10" s="46"/>
      <c r="D10" s="46"/>
      <c r="E10" s="46"/>
    </row>
    <row r="11" spans="1:5" ht="12.75">
      <c r="A11" s="43"/>
      <c r="B11" s="72" t="s">
        <v>143</v>
      </c>
      <c r="C11" s="72"/>
      <c r="D11" s="72"/>
      <c r="E11" s="72"/>
    </row>
    <row r="12" spans="1:5" ht="12.75">
      <c r="A12" s="45"/>
      <c r="B12" s="72"/>
      <c r="C12" s="72"/>
      <c r="D12" s="72"/>
      <c r="E12" s="72"/>
    </row>
    <row r="13" spans="1:5" ht="12.75">
      <c r="A13" s="45"/>
      <c r="B13" s="47"/>
      <c r="C13" s="47"/>
      <c r="D13" s="47"/>
      <c r="E13" s="47"/>
    </row>
    <row r="14" spans="1:5" ht="12.75" customHeight="1">
      <c r="A14" s="48"/>
      <c r="B14" s="73" t="s">
        <v>145</v>
      </c>
      <c r="C14" s="73"/>
      <c r="D14" s="73"/>
      <c r="E14" s="73"/>
    </row>
    <row r="15" spans="1:5" ht="12.75">
      <c r="A15" s="49"/>
      <c r="B15" s="4" t="s">
        <v>22</v>
      </c>
      <c r="C15" s="4"/>
      <c r="D15" s="4"/>
      <c r="E15" s="4"/>
    </row>
    <row r="16" spans="1:5" ht="12.75">
      <c r="A16" s="43"/>
      <c r="B16" s="50"/>
      <c r="C16" s="51"/>
      <c r="D16" s="67" t="s">
        <v>146</v>
      </c>
      <c r="E16" s="67"/>
    </row>
    <row r="17" spans="1:5" ht="12.75">
      <c r="A17" s="43"/>
      <c r="B17" s="4" t="s">
        <v>3</v>
      </c>
      <c r="C17" s="4"/>
      <c r="D17" s="4" t="s">
        <v>2</v>
      </c>
      <c r="E17" s="4"/>
    </row>
    <row r="18" spans="1:5" ht="12.75">
      <c r="A18" s="43"/>
      <c r="B18" s="7"/>
      <c r="C18" s="52" t="s">
        <v>147</v>
      </c>
      <c r="D18" s="53"/>
      <c r="E18" s="54"/>
    </row>
    <row r="19" spans="1:5" ht="12.75">
      <c r="A19" s="48"/>
      <c r="B19" s="6"/>
      <c r="C19" s="55" t="s">
        <v>23</v>
      </c>
      <c r="D19" s="55"/>
      <c r="E19" s="8" t="s">
        <v>0</v>
      </c>
    </row>
    <row r="20" spans="1:5" ht="12.75">
      <c r="A20" s="3"/>
      <c r="B20" s="3"/>
      <c r="C20" s="3"/>
      <c r="D20" s="3"/>
      <c r="E20" s="3"/>
    </row>
    <row r="21" spans="1:5" ht="12.75">
      <c r="A21" s="68" t="s">
        <v>142</v>
      </c>
      <c r="B21" s="68"/>
      <c r="C21" s="68"/>
      <c r="D21" s="68"/>
      <c r="E21" s="68"/>
    </row>
    <row r="22" spans="1:5" ht="12.75">
      <c r="A22" s="67" t="s">
        <v>138</v>
      </c>
      <c r="B22" s="67"/>
      <c r="C22" s="67"/>
      <c r="D22" s="67"/>
      <c r="E22" s="67"/>
    </row>
    <row r="23" spans="1:5" ht="12.75">
      <c r="A23" s="4" t="s">
        <v>136</v>
      </c>
      <c r="B23" s="4"/>
      <c r="C23" s="4"/>
      <c r="D23" s="4"/>
      <c r="E23" s="4"/>
    </row>
    <row r="24" spans="1:5" ht="12.75">
      <c r="A24" s="69" t="s">
        <v>30</v>
      </c>
      <c r="B24" s="69"/>
      <c r="C24" s="69"/>
      <c r="D24" s="69"/>
      <c r="E24" s="69"/>
    </row>
    <row r="25" spans="1:5" ht="12.75">
      <c r="A25" s="5" t="s">
        <v>4</v>
      </c>
      <c r="B25" s="5"/>
      <c r="C25" s="5"/>
      <c r="D25" s="5"/>
      <c r="E25" s="5"/>
    </row>
    <row r="26" spans="1:5" ht="12.75">
      <c r="A26" s="70" t="s">
        <v>31</v>
      </c>
      <c r="B26" s="70"/>
      <c r="C26" s="70"/>
      <c r="D26" s="70"/>
      <c r="E26" s="70"/>
    </row>
    <row r="27" spans="1:5" ht="24" customHeight="1">
      <c r="A27" s="63" t="s">
        <v>144</v>
      </c>
      <c r="B27" s="63"/>
      <c r="C27" s="63"/>
      <c r="D27" s="63"/>
      <c r="E27" s="63"/>
    </row>
    <row r="28" spans="1:5" ht="12.75">
      <c r="A28" s="63" t="s">
        <v>28</v>
      </c>
      <c r="B28" s="63"/>
      <c r="C28" s="63"/>
      <c r="D28" s="63"/>
      <c r="E28" s="63"/>
    </row>
    <row r="29" spans="1:5" ht="63.75" customHeight="1">
      <c r="A29" s="63" t="s">
        <v>148</v>
      </c>
      <c r="B29" s="63"/>
      <c r="C29" s="63"/>
      <c r="D29" s="63"/>
      <c r="E29" s="63"/>
    </row>
    <row r="30" spans="1:5" ht="12.75" hidden="1">
      <c r="A30" s="6"/>
      <c r="B30" s="6"/>
      <c r="C30" s="6"/>
      <c r="D30" s="6"/>
      <c r="E30" s="6"/>
    </row>
    <row r="31" spans="1:5" ht="12.75">
      <c r="A31" s="8"/>
      <c r="B31" s="8"/>
      <c r="C31" s="8"/>
      <c r="D31" s="8"/>
      <c r="E31" s="8" t="s">
        <v>1</v>
      </c>
    </row>
    <row r="32" spans="1:5" ht="12.75">
      <c r="A32" s="64" t="s">
        <v>5</v>
      </c>
      <c r="B32" s="64" t="s">
        <v>6</v>
      </c>
      <c r="C32" s="9" t="s">
        <v>7</v>
      </c>
      <c r="D32" s="10"/>
      <c r="E32" s="64" t="s">
        <v>8</v>
      </c>
    </row>
    <row r="33" spans="1:5" ht="29.25" customHeight="1">
      <c r="A33" s="65"/>
      <c r="B33" s="65"/>
      <c r="C33" s="1" t="s">
        <v>27</v>
      </c>
      <c r="D33" s="11" t="s">
        <v>9</v>
      </c>
      <c r="E33" s="66"/>
    </row>
    <row r="34" spans="1:5" ht="12.75">
      <c r="A34" s="12">
        <v>1</v>
      </c>
      <c r="B34" s="12">
        <v>2</v>
      </c>
      <c r="C34" s="12">
        <v>3</v>
      </c>
      <c r="D34" s="12">
        <v>4</v>
      </c>
      <c r="E34" s="12">
        <v>5</v>
      </c>
    </row>
    <row r="35" spans="1:5" ht="12.75">
      <c r="A35" s="13" t="s">
        <v>16</v>
      </c>
      <c r="B35" s="14" t="s">
        <v>10</v>
      </c>
      <c r="C35" s="15">
        <f>C36</f>
        <v>2103265</v>
      </c>
      <c r="D35" s="39">
        <f>D37</f>
        <v>327304</v>
      </c>
      <c r="E35" s="16">
        <f>C35+D35</f>
        <v>2430569</v>
      </c>
    </row>
    <row r="36" spans="1:5" ht="12.75">
      <c r="A36" s="17" t="s">
        <v>11</v>
      </c>
      <c r="B36" s="12" t="s">
        <v>10</v>
      </c>
      <c r="C36" s="18">
        <f>C51</f>
        <v>2103265</v>
      </c>
      <c r="D36" s="12" t="s">
        <v>10</v>
      </c>
      <c r="E36" s="18">
        <f>C36</f>
        <v>2103265</v>
      </c>
    </row>
    <row r="37" spans="1:5" ht="12.75">
      <c r="A37" s="17" t="s">
        <v>12</v>
      </c>
      <c r="B37" s="12" t="s">
        <v>10</v>
      </c>
      <c r="C37" s="18"/>
      <c r="D37" s="18">
        <f>D38+D43+D46</f>
        <v>327304</v>
      </c>
      <c r="E37" s="18">
        <f>D37</f>
        <v>327304</v>
      </c>
    </row>
    <row r="38" spans="1:5" ht="24">
      <c r="A38" s="19" t="s">
        <v>38</v>
      </c>
      <c r="B38" s="20">
        <v>250100</v>
      </c>
      <c r="C38" s="12" t="s">
        <v>10</v>
      </c>
      <c r="D38" s="18">
        <f>D40+D41+D42+D39</f>
        <v>16310</v>
      </c>
      <c r="E38" s="18">
        <f>D38</f>
        <v>16310</v>
      </c>
    </row>
    <row r="39" spans="1:5" ht="24">
      <c r="A39" s="41" t="s">
        <v>141</v>
      </c>
      <c r="B39" s="20">
        <v>25010100</v>
      </c>
      <c r="C39" s="12"/>
      <c r="D39" s="18">
        <v>13824</v>
      </c>
      <c r="E39" s="18">
        <f>D39</f>
        <v>13824</v>
      </c>
    </row>
    <row r="40" spans="1:5" ht="24">
      <c r="A40" s="19" t="s">
        <v>39</v>
      </c>
      <c r="B40" s="34">
        <v>25010200</v>
      </c>
      <c r="C40" s="12"/>
      <c r="D40" s="18"/>
      <c r="E40" s="18">
        <f>C40+D40</f>
        <v>0</v>
      </c>
    </row>
    <row r="41" spans="1:5" ht="12.75">
      <c r="A41" s="19" t="s">
        <v>32</v>
      </c>
      <c r="B41" s="21">
        <v>25010300</v>
      </c>
      <c r="C41" s="12"/>
      <c r="D41" s="18">
        <v>1523</v>
      </c>
      <c r="E41" s="18">
        <f>C41+D41</f>
        <v>1523</v>
      </c>
    </row>
    <row r="42" spans="1:5" ht="24">
      <c r="A42" s="19" t="s">
        <v>40</v>
      </c>
      <c r="B42" s="21">
        <v>25010400</v>
      </c>
      <c r="C42" s="12"/>
      <c r="D42" s="18">
        <v>963</v>
      </c>
      <c r="E42" s="18">
        <f>C42+D42</f>
        <v>963</v>
      </c>
    </row>
    <row r="43" spans="1:5" ht="12.75">
      <c r="A43" s="22" t="s">
        <v>15</v>
      </c>
      <c r="B43" s="20">
        <v>250200</v>
      </c>
      <c r="C43" s="12" t="s">
        <v>10</v>
      </c>
      <c r="D43" s="38"/>
      <c r="E43" s="18"/>
    </row>
    <row r="44" spans="1:5" ht="12.75">
      <c r="A44" s="17" t="s">
        <v>41</v>
      </c>
      <c r="B44" s="20">
        <v>25020100</v>
      </c>
      <c r="C44" s="12"/>
      <c r="D44" s="38"/>
      <c r="E44" s="18"/>
    </row>
    <row r="45" spans="1:5" ht="12.75">
      <c r="A45" s="19" t="s">
        <v>18</v>
      </c>
      <c r="B45" s="12"/>
      <c r="C45" s="12" t="s">
        <v>10</v>
      </c>
      <c r="D45" s="38"/>
      <c r="E45" s="18"/>
    </row>
    <row r="46" spans="1:5" ht="24">
      <c r="A46" s="34" t="s">
        <v>135</v>
      </c>
      <c r="B46" s="12">
        <v>208400</v>
      </c>
      <c r="C46" s="12"/>
      <c r="D46" s="18">
        <v>310994</v>
      </c>
      <c r="E46" s="18">
        <f>C46+D46</f>
        <v>310994</v>
      </c>
    </row>
    <row r="47" spans="1:5" ht="24">
      <c r="A47" s="19" t="s">
        <v>135</v>
      </c>
      <c r="B47" s="12">
        <v>602400</v>
      </c>
      <c r="C47" s="12"/>
      <c r="D47" s="18">
        <v>310994</v>
      </c>
      <c r="E47" s="18">
        <f>C47+D47</f>
        <v>310994</v>
      </c>
    </row>
    <row r="48" spans="1:5" ht="12.75">
      <c r="A48" s="23" t="s">
        <v>24</v>
      </c>
      <c r="B48" s="12"/>
      <c r="C48" s="12" t="s">
        <v>10</v>
      </c>
      <c r="D48" s="38"/>
      <c r="E48" s="18"/>
    </row>
    <row r="49" spans="1:5" ht="24">
      <c r="A49" s="23" t="s">
        <v>25</v>
      </c>
      <c r="B49" s="12"/>
      <c r="C49" s="12" t="s">
        <v>10</v>
      </c>
      <c r="D49" s="38"/>
      <c r="E49" s="18"/>
    </row>
    <row r="50" spans="1:5" ht="36">
      <c r="A50" s="23" t="s">
        <v>26</v>
      </c>
      <c r="B50" s="12"/>
      <c r="C50" s="12" t="s">
        <v>10</v>
      </c>
      <c r="D50" s="12" t="s">
        <v>19</v>
      </c>
      <c r="E50" s="12" t="s">
        <v>19</v>
      </c>
    </row>
    <row r="51" spans="1:5" ht="12.75">
      <c r="A51" s="24" t="s">
        <v>17</v>
      </c>
      <c r="B51" s="12" t="s">
        <v>10</v>
      </c>
      <c r="C51" s="16">
        <f>C52</f>
        <v>2103265</v>
      </c>
      <c r="D51" s="27">
        <f>D52+D85</f>
        <v>525459</v>
      </c>
      <c r="E51" s="16">
        <f>C51+D51</f>
        <v>2628724</v>
      </c>
    </row>
    <row r="52" spans="1:5" ht="12.75">
      <c r="A52" s="56" t="s">
        <v>42</v>
      </c>
      <c r="B52" s="57" t="s">
        <v>43</v>
      </c>
      <c r="C52" s="16">
        <f>C53+C56+C57+C80+C84</f>
        <v>2103265</v>
      </c>
      <c r="D52" s="16">
        <f>D53+D56+D57</f>
        <v>16310</v>
      </c>
      <c r="E52" s="16">
        <f>C52+D52</f>
        <v>2119575</v>
      </c>
    </row>
    <row r="53" spans="1:5" ht="12.75">
      <c r="A53" s="58" t="s">
        <v>44</v>
      </c>
      <c r="B53" s="56" t="s">
        <v>45</v>
      </c>
      <c r="C53" s="27">
        <f>C54</f>
        <v>1411639</v>
      </c>
      <c r="D53" s="27"/>
      <c r="E53" s="27"/>
    </row>
    <row r="54" spans="1:5" ht="12.75">
      <c r="A54" s="59" t="s">
        <v>46</v>
      </c>
      <c r="B54" s="56" t="s">
        <v>47</v>
      </c>
      <c r="C54" s="27">
        <v>1411639</v>
      </c>
      <c r="D54" s="27">
        <f>D55</f>
        <v>0</v>
      </c>
      <c r="E54" s="16">
        <f aca="true" t="shared" si="0" ref="E54:E110">C54+D54</f>
        <v>1411639</v>
      </c>
    </row>
    <row r="55" spans="1:5" ht="12.75">
      <c r="A55" s="59" t="s">
        <v>48</v>
      </c>
      <c r="B55" s="57" t="s">
        <v>49</v>
      </c>
      <c r="C55" s="18"/>
      <c r="D55" s="16"/>
      <c r="E55" s="16">
        <f t="shared" si="0"/>
        <v>0</v>
      </c>
    </row>
    <row r="56" spans="1:5" ht="12.75">
      <c r="A56" s="58" t="s">
        <v>36</v>
      </c>
      <c r="B56" s="56" t="s">
        <v>50</v>
      </c>
      <c r="C56" s="27">
        <v>310561</v>
      </c>
      <c r="D56" s="27"/>
      <c r="E56" s="27">
        <f t="shared" si="0"/>
        <v>310561</v>
      </c>
    </row>
    <row r="57" spans="1:5" ht="12.75">
      <c r="A57" s="58" t="s">
        <v>34</v>
      </c>
      <c r="B57" s="56" t="s">
        <v>51</v>
      </c>
      <c r="C57" s="27">
        <f>C58+C59+C60+C61+C62+C64</f>
        <v>371065</v>
      </c>
      <c r="D57" s="27">
        <f>D58+D59+D60+D61+D62+D64+D80+D70+D84</f>
        <v>16310</v>
      </c>
      <c r="E57" s="16">
        <f t="shared" si="0"/>
        <v>387375</v>
      </c>
    </row>
    <row r="58" spans="1:5" ht="12.75">
      <c r="A58" s="60" t="s">
        <v>52</v>
      </c>
      <c r="B58" s="57">
        <v>2210</v>
      </c>
      <c r="C58" s="18">
        <v>45482</v>
      </c>
      <c r="D58" s="18">
        <v>2486</v>
      </c>
      <c r="E58" s="27">
        <f t="shared" si="0"/>
        <v>47968</v>
      </c>
    </row>
    <row r="59" spans="1:5" ht="12.75">
      <c r="A59" s="60" t="s">
        <v>53</v>
      </c>
      <c r="B59" s="57" t="s">
        <v>54</v>
      </c>
      <c r="C59" s="18">
        <v>925</v>
      </c>
      <c r="D59" s="18"/>
      <c r="E59" s="16">
        <f t="shared" si="0"/>
        <v>925</v>
      </c>
    </row>
    <row r="60" spans="1:5" ht="12.75">
      <c r="A60" s="60" t="s">
        <v>55</v>
      </c>
      <c r="B60" s="57" t="s">
        <v>56</v>
      </c>
      <c r="C60" s="18">
        <v>66906</v>
      </c>
      <c r="D60" s="18">
        <v>13824</v>
      </c>
      <c r="E60" s="16">
        <f t="shared" si="0"/>
        <v>80730</v>
      </c>
    </row>
    <row r="61" spans="1:5" ht="12.75">
      <c r="A61" s="60" t="s">
        <v>57</v>
      </c>
      <c r="B61" s="57">
        <v>2240</v>
      </c>
      <c r="C61" s="18">
        <v>15663</v>
      </c>
      <c r="D61" s="18"/>
      <c r="E61" s="16">
        <f t="shared" si="0"/>
        <v>15663</v>
      </c>
    </row>
    <row r="62" spans="1:5" ht="12.75">
      <c r="A62" s="60" t="s">
        <v>58</v>
      </c>
      <c r="B62" s="57">
        <v>2250</v>
      </c>
      <c r="C62" s="18">
        <v>4603</v>
      </c>
      <c r="D62" s="16"/>
      <c r="E62" s="16">
        <f t="shared" si="0"/>
        <v>4603</v>
      </c>
    </row>
    <row r="63" spans="1:5" ht="12.75">
      <c r="A63" s="60" t="s">
        <v>59</v>
      </c>
      <c r="B63" s="57">
        <v>2260</v>
      </c>
      <c r="C63" s="18"/>
      <c r="D63" s="18"/>
      <c r="E63" s="16">
        <f t="shared" si="0"/>
        <v>0</v>
      </c>
    </row>
    <row r="64" spans="1:5" ht="12.75">
      <c r="A64" s="58" t="s">
        <v>60</v>
      </c>
      <c r="B64" s="56" t="s">
        <v>61</v>
      </c>
      <c r="C64" s="16">
        <f>C65+C66+C67+C68+C69</f>
        <v>237486</v>
      </c>
      <c r="D64" s="16">
        <f>D65+D66+D67+D68+D69</f>
        <v>0</v>
      </c>
      <c r="E64" s="16">
        <f t="shared" si="0"/>
        <v>237486</v>
      </c>
    </row>
    <row r="65" spans="1:5" ht="12.75">
      <c r="A65" s="59" t="s">
        <v>62</v>
      </c>
      <c r="B65" s="57">
        <v>2271</v>
      </c>
      <c r="C65" s="18"/>
      <c r="D65" s="16">
        <f>D67+D68+D69+D70</f>
        <v>0</v>
      </c>
      <c r="E65" s="16">
        <f t="shared" si="0"/>
        <v>0</v>
      </c>
    </row>
    <row r="66" spans="1:5" ht="12.75">
      <c r="A66" s="59" t="s">
        <v>63</v>
      </c>
      <c r="B66" s="57">
        <v>2272</v>
      </c>
      <c r="C66" s="18">
        <v>4772</v>
      </c>
      <c r="D66" s="16"/>
      <c r="E66" s="16">
        <f t="shared" si="0"/>
        <v>4772</v>
      </c>
    </row>
    <row r="67" spans="1:5" ht="12.75">
      <c r="A67" s="59" t="s">
        <v>64</v>
      </c>
      <c r="B67" s="57">
        <v>2273</v>
      </c>
      <c r="C67" s="18">
        <v>38803</v>
      </c>
      <c r="D67" s="16"/>
      <c r="E67" s="16">
        <f t="shared" si="0"/>
        <v>38803</v>
      </c>
    </row>
    <row r="68" spans="1:5" ht="12.75">
      <c r="A68" s="59" t="s">
        <v>65</v>
      </c>
      <c r="B68" s="57" t="s">
        <v>66</v>
      </c>
      <c r="C68" s="18"/>
      <c r="D68" s="16"/>
      <c r="E68" s="16">
        <f t="shared" si="0"/>
        <v>0</v>
      </c>
    </row>
    <row r="69" spans="1:5" ht="12.75">
      <c r="A69" s="59" t="s">
        <v>67</v>
      </c>
      <c r="B69" s="57">
        <v>2275</v>
      </c>
      <c r="C69" s="18">
        <v>193911</v>
      </c>
      <c r="D69" s="16"/>
      <c r="E69" s="16">
        <f t="shared" si="0"/>
        <v>193911</v>
      </c>
    </row>
    <row r="70" spans="1:5" ht="24">
      <c r="A70" s="60" t="s">
        <v>68</v>
      </c>
      <c r="B70" s="57">
        <v>2280</v>
      </c>
      <c r="C70" s="18">
        <f>C71+C72</f>
        <v>0</v>
      </c>
      <c r="D70" s="18">
        <f>D71+D72</f>
        <v>0</v>
      </c>
      <c r="E70" s="16">
        <f t="shared" si="0"/>
        <v>0</v>
      </c>
    </row>
    <row r="71" spans="1:5" ht="24">
      <c r="A71" s="59" t="s">
        <v>69</v>
      </c>
      <c r="B71" s="57" t="s">
        <v>70</v>
      </c>
      <c r="C71" s="18"/>
      <c r="D71" s="18">
        <f>D72+D73</f>
        <v>0</v>
      </c>
      <c r="E71" s="16">
        <f t="shared" si="0"/>
        <v>0</v>
      </c>
    </row>
    <row r="72" spans="1:5" ht="24">
      <c r="A72" s="59" t="s">
        <v>71</v>
      </c>
      <c r="B72" s="57" t="s">
        <v>72</v>
      </c>
      <c r="C72" s="18"/>
      <c r="D72" s="18">
        <f>D73+D74</f>
        <v>0</v>
      </c>
      <c r="E72" s="16">
        <f t="shared" si="0"/>
        <v>0</v>
      </c>
    </row>
    <row r="73" spans="1:5" ht="12.75">
      <c r="A73" s="58" t="s">
        <v>73</v>
      </c>
      <c r="B73" s="56">
        <v>2400</v>
      </c>
      <c r="C73" s="27"/>
      <c r="D73" s="27"/>
      <c r="E73" s="16">
        <f t="shared" si="0"/>
        <v>0</v>
      </c>
    </row>
    <row r="74" spans="1:5" ht="12.75">
      <c r="A74" s="60" t="s">
        <v>74</v>
      </c>
      <c r="B74" s="57">
        <v>2410</v>
      </c>
      <c r="C74" s="18"/>
      <c r="D74" s="16"/>
      <c r="E74" s="16">
        <f t="shared" si="0"/>
        <v>0</v>
      </c>
    </row>
    <row r="75" spans="1:5" ht="12.75">
      <c r="A75" s="60" t="s">
        <v>75</v>
      </c>
      <c r="B75" s="57">
        <v>2420</v>
      </c>
      <c r="C75" s="16"/>
      <c r="D75" s="16"/>
      <c r="E75" s="16">
        <f t="shared" si="0"/>
        <v>0</v>
      </c>
    </row>
    <row r="76" spans="1:5" ht="12.75">
      <c r="A76" s="58" t="s">
        <v>134</v>
      </c>
      <c r="B76" s="56" t="s">
        <v>76</v>
      </c>
      <c r="C76" s="27"/>
      <c r="D76" s="16">
        <f>D77+D78+D79+D83</f>
        <v>0</v>
      </c>
      <c r="E76" s="16">
        <f t="shared" si="0"/>
        <v>0</v>
      </c>
    </row>
    <row r="77" spans="1:5" ht="24">
      <c r="A77" s="60" t="s">
        <v>13</v>
      </c>
      <c r="B77" s="57">
        <v>2610</v>
      </c>
      <c r="C77" s="16"/>
      <c r="D77" s="16"/>
      <c r="E77" s="16">
        <f t="shared" si="0"/>
        <v>0</v>
      </c>
    </row>
    <row r="78" spans="1:5" ht="12.75">
      <c r="A78" s="60" t="s">
        <v>77</v>
      </c>
      <c r="B78" s="57">
        <v>2620</v>
      </c>
      <c r="C78" s="18"/>
      <c r="D78" s="18"/>
      <c r="E78" s="16">
        <f t="shared" si="0"/>
        <v>0</v>
      </c>
    </row>
    <row r="79" spans="1:5" ht="24">
      <c r="A79" s="60" t="s">
        <v>78</v>
      </c>
      <c r="B79" s="57">
        <v>2630</v>
      </c>
      <c r="C79" s="18"/>
      <c r="D79" s="18">
        <f>D80+D81+D82</f>
        <v>0</v>
      </c>
      <c r="E79" s="16">
        <f t="shared" si="0"/>
        <v>0</v>
      </c>
    </row>
    <row r="80" spans="1:5" ht="12.75">
      <c r="A80" s="58" t="s">
        <v>79</v>
      </c>
      <c r="B80" s="57">
        <v>2700</v>
      </c>
      <c r="C80" s="16">
        <f>C81+C82+C83</f>
        <v>0</v>
      </c>
      <c r="D80" s="16"/>
      <c r="E80" s="16">
        <f t="shared" si="0"/>
        <v>0</v>
      </c>
    </row>
    <row r="81" spans="1:5" ht="12.75">
      <c r="A81" s="60" t="s">
        <v>80</v>
      </c>
      <c r="B81" s="57">
        <v>2710</v>
      </c>
      <c r="C81" s="16"/>
      <c r="D81" s="16"/>
      <c r="E81" s="16">
        <f t="shared" si="0"/>
        <v>0</v>
      </c>
    </row>
    <row r="82" spans="1:5" ht="12.75">
      <c r="A82" s="60" t="s">
        <v>81</v>
      </c>
      <c r="B82" s="57">
        <v>2720</v>
      </c>
      <c r="C82" s="18"/>
      <c r="D82" s="16"/>
      <c r="E82" s="16">
        <f t="shared" si="0"/>
        <v>0</v>
      </c>
    </row>
    <row r="83" spans="1:5" ht="12.75">
      <c r="A83" s="60" t="s">
        <v>82</v>
      </c>
      <c r="B83" s="57">
        <v>2730</v>
      </c>
      <c r="C83" s="18"/>
      <c r="D83" s="25"/>
      <c r="E83" s="18">
        <f t="shared" si="0"/>
        <v>0</v>
      </c>
    </row>
    <row r="84" spans="1:5" ht="12.75">
      <c r="A84" s="58" t="s">
        <v>83</v>
      </c>
      <c r="B84" s="56">
        <v>2800</v>
      </c>
      <c r="C84" s="27">
        <v>10000</v>
      </c>
      <c r="D84" s="16"/>
      <c r="E84" s="16">
        <f t="shared" si="0"/>
        <v>10000</v>
      </c>
    </row>
    <row r="85" spans="1:5" ht="12.75">
      <c r="A85" s="58" t="s">
        <v>84</v>
      </c>
      <c r="B85" s="57">
        <v>3000</v>
      </c>
      <c r="C85" s="16">
        <f>C86+C87</f>
        <v>0</v>
      </c>
      <c r="D85" s="16">
        <f>D86</f>
        <v>509149</v>
      </c>
      <c r="E85" s="16">
        <f t="shared" si="0"/>
        <v>509149</v>
      </c>
    </row>
    <row r="86" spans="1:5" ht="12.75">
      <c r="A86" s="58" t="s">
        <v>85</v>
      </c>
      <c r="B86" s="57" t="s">
        <v>86</v>
      </c>
      <c r="C86" s="18"/>
      <c r="D86" s="25">
        <f>D87+D91</f>
        <v>509149</v>
      </c>
      <c r="E86" s="16">
        <f t="shared" si="0"/>
        <v>509149</v>
      </c>
    </row>
    <row r="87" spans="1:5" ht="12.75">
      <c r="A87" s="60" t="s">
        <v>87</v>
      </c>
      <c r="B87" s="57" t="s">
        <v>88</v>
      </c>
      <c r="C87" s="16"/>
      <c r="D87" s="26">
        <v>509149</v>
      </c>
      <c r="E87" s="16">
        <f t="shared" si="0"/>
        <v>509149</v>
      </c>
    </row>
    <row r="88" spans="1:5" ht="12.75">
      <c r="A88" s="60" t="s">
        <v>89</v>
      </c>
      <c r="B88" s="57" t="s">
        <v>90</v>
      </c>
      <c r="C88" s="16">
        <f>C89+C90+C91</f>
        <v>0</v>
      </c>
      <c r="D88" s="28"/>
      <c r="E88" s="16">
        <f t="shared" si="0"/>
        <v>0</v>
      </c>
    </row>
    <row r="89" spans="1:5" ht="12.75">
      <c r="A89" s="59" t="s">
        <v>91</v>
      </c>
      <c r="B89" s="57" t="s">
        <v>92</v>
      </c>
      <c r="C89" s="16"/>
      <c r="D89" s="18"/>
      <c r="E89" s="16">
        <f t="shared" si="0"/>
        <v>0</v>
      </c>
    </row>
    <row r="90" spans="1:5" ht="12.75">
      <c r="A90" s="59" t="s">
        <v>93</v>
      </c>
      <c r="B90" s="57" t="s">
        <v>94</v>
      </c>
      <c r="C90" s="18">
        <f>C91+C92</f>
        <v>0</v>
      </c>
      <c r="D90" s="26"/>
      <c r="E90" s="16">
        <f t="shared" si="0"/>
        <v>0</v>
      </c>
    </row>
    <row r="91" spans="1:5" ht="12.75">
      <c r="A91" s="60" t="s">
        <v>95</v>
      </c>
      <c r="B91" s="57" t="s">
        <v>96</v>
      </c>
      <c r="C91" s="18"/>
      <c r="D91" s="25">
        <f>D92+D93</f>
        <v>0</v>
      </c>
      <c r="E91" s="16">
        <f t="shared" si="0"/>
        <v>0</v>
      </c>
    </row>
    <row r="92" spans="1:5" ht="12.75">
      <c r="A92" s="59" t="s">
        <v>97</v>
      </c>
      <c r="B92" s="57" t="s">
        <v>98</v>
      </c>
      <c r="C92" s="18"/>
      <c r="D92" s="18"/>
      <c r="E92" s="16">
        <f t="shared" si="0"/>
        <v>0</v>
      </c>
    </row>
    <row r="93" spans="1:5" ht="12.75">
      <c r="A93" s="59" t="s">
        <v>99</v>
      </c>
      <c r="B93" s="57" t="s">
        <v>100</v>
      </c>
      <c r="C93" s="18">
        <f>C95</f>
        <v>0</v>
      </c>
      <c r="D93" s="26"/>
      <c r="E93" s="16">
        <f t="shared" si="0"/>
        <v>0</v>
      </c>
    </row>
    <row r="94" spans="1:5" ht="12.75">
      <c r="A94" s="60" t="s">
        <v>101</v>
      </c>
      <c r="B94" s="57" t="s">
        <v>102</v>
      </c>
      <c r="C94" s="18"/>
      <c r="D94" s="18"/>
      <c r="E94" s="16">
        <f t="shared" si="0"/>
        <v>0</v>
      </c>
    </row>
    <row r="95" spans="1:5" ht="12.75">
      <c r="A95" s="59" t="s">
        <v>103</v>
      </c>
      <c r="B95" s="57" t="s">
        <v>104</v>
      </c>
      <c r="C95" s="18"/>
      <c r="D95" s="18"/>
      <c r="E95" s="16">
        <f t="shared" si="0"/>
        <v>0</v>
      </c>
    </row>
    <row r="96" spans="1:5" ht="12.75">
      <c r="A96" s="59" t="s">
        <v>105</v>
      </c>
      <c r="B96" s="57" t="s">
        <v>106</v>
      </c>
      <c r="C96" s="16"/>
      <c r="D96" s="18"/>
      <c r="E96" s="16">
        <f t="shared" si="0"/>
        <v>0</v>
      </c>
    </row>
    <row r="97" spans="1:5" ht="12.75">
      <c r="A97" s="59" t="s">
        <v>107</v>
      </c>
      <c r="B97" s="57" t="s">
        <v>108</v>
      </c>
      <c r="C97" s="16"/>
      <c r="D97" s="18"/>
      <c r="E97" s="16">
        <f t="shared" si="0"/>
        <v>0</v>
      </c>
    </row>
    <row r="98" spans="1:5" ht="12.75">
      <c r="A98" s="60" t="s">
        <v>109</v>
      </c>
      <c r="B98" s="61" t="s">
        <v>110</v>
      </c>
      <c r="C98" s="16"/>
      <c r="D98" s="18"/>
      <c r="E98" s="16">
        <f t="shared" si="0"/>
        <v>0</v>
      </c>
    </row>
    <row r="99" spans="1:5" ht="12.75">
      <c r="A99" s="60" t="s">
        <v>111</v>
      </c>
      <c r="B99" s="61" t="s">
        <v>112</v>
      </c>
      <c r="C99" s="18"/>
      <c r="D99" s="18"/>
      <c r="E99" s="16">
        <f t="shared" si="0"/>
        <v>0</v>
      </c>
    </row>
    <row r="100" spans="1:5" ht="12.75">
      <c r="A100" s="58" t="s">
        <v>113</v>
      </c>
      <c r="B100" s="61" t="s">
        <v>114</v>
      </c>
      <c r="C100" s="36"/>
      <c r="D100" s="37"/>
      <c r="E100" s="16">
        <f t="shared" si="0"/>
        <v>0</v>
      </c>
    </row>
    <row r="101" spans="1:5" ht="12.75">
      <c r="A101" s="60" t="s">
        <v>115</v>
      </c>
      <c r="B101" s="61" t="s">
        <v>116</v>
      </c>
      <c r="C101" s="36"/>
      <c r="D101" s="36"/>
      <c r="E101" s="16">
        <f t="shared" si="0"/>
        <v>0</v>
      </c>
    </row>
    <row r="102" spans="1:5" ht="12.75">
      <c r="A102" s="60" t="s">
        <v>117</v>
      </c>
      <c r="B102" s="61" t="s">
        <v>118</v>
      </c>
      <c r="C102" s="36"/>
      <c r="D102" s="37"/>
      <c r="E102" s="16">
        <f t="shared" si="0"/>
        <v>0</v>
      </c>
    </row>
    <row r="103" spans="1:5" ht="24">
      <c r="A103" s="60" t="s">
        <v>119</v>
      </c>
      <c r="B103" s="61" t="s">
        <v>120</v>
      </c>
      <c r="C103" s="36"/>
      <c r="D103" s="36"/>
      <c r="E103" s="16">
        <f t="shared" si="0"/>
        <v>0</v>
      </c>
    </row>
    <row r="104" spans="1:5" ht="12.75">
      <c r="A104" s="60" t="s">
        <v>121</v>
      </c>
      <c r="B104" s="61" t="s">
        <v>122</v>
      </c>
      <c r="C104" s="18"/>
      <c r="D104" s="18"/>
      <c r="E104" s="16">
        <f t="shared" si="0"/>
        <v>0</v>
      </c>
    </row>
    <row r="105" spans="1:5" ht="12.75">
      <c r="A105" s="56" t="s">
        <v>123</v>
      </c>
      <c r="B105" s="61" t="s">
        <v>124</v>
      </c>
      <c r="C105" s="18"/>
      <c r="D105" s="18"/>
      <c r="E105" s="16">
        <f t="shared" si="0"/>
        <v>0</v>
      </c>
    </row>
    <row r="106" spans="1:5" ht="12.75">
      <c r="A106" s="59" t="s">
        <v>125</v>
      </c>
      <c r="B106" s="61" t="s">
        <v>126</v>
      </c>
      <c r="C106" s="18"/>
      <c r="D106" s="18"/>
      <c r="E106" s="16">
        <f t="shared" si="0"/>
        <v>0</v>
      </c>
    </row>
    <row r="107" spans="1:5" ht="12.75">
      <c r="A107" s="59" t="s">
        <v>127</v>
      </c>
      <c r="B107" s="61" t="s">
        <v>128</v>
      </c>
      <c r="C107" s="40"/>
      <c r="D107" s="40"/>
      <c r="E107" s="16">
        <f t="shared" si="0"/>
        <v>0</v>
      </c>
    </row>
    <row r="108" spans="1:5" ht="12.75">
      <c r="A108" s="59" t="s">
        <v>129</v>
      </c>
      <c r="B108" s="61" t="s">
        <v>130</v>
      </c>
      <c r="C108" s="40"/>
      <c r="D108" s="40"/>
      <c r="E108" s="16">
        <f t="shared" si="0"/>
        <v>0</v>
      </c>
    </row>
    <row r="109" spans="1:5" ht="12.75">
      <c r="A109" s="58" t="s">
        <v>131</v>
      </c>
      <c r="B109" s="61">
        <v>4210</v>
      </c>
      <c r="C109" s="40"/>
      <c r="D109" s="40"/>
      <c r="E109" s="16">
        <f t="shared" si="0"/>
        <v>0</v>
      </c>
    </row>
    <row r="110" spans="1:5" ht="12.75">
      <c r="A110" s="58" t="s">
        <v>132</v>
      </c>
      <c r="B110" s="61" t="s">
        <v>133</v>
      </c>
      <c r="C110" s="40"/>
      <c r="D110" s="40"/>
      <c r="E110" s="16">
        <f t="shared" si="0"/>
        <v>0</v>
      </c>
    </row>
    <row r="111" spans="1:5" ht="12.75">
      <c r="A111" s="42"/>
      <c r="B111" s="42"/>
      <c r="C111" s="42"/>
      <c r="D111" s="42"/>
      <c r="E111" s="42"/>
    </row>
    <row r="112" spans="1:5" ht="12.75">
      <c r="A112" s="35"/>
      <c r="B112" s="35"/>
      <c r="C112" s="35"/>
      <c r="D112" s="35"/>
      <c r="E112" s="35"/>
    </row>
    <row r="113" spans="1:5" ht="12.75">
      <c r="A113" s="29" t="s">
        <v>137</v>
      </c>
      <c r="B113" s="30"/>
      <c r="C113" s="30"/>
      <c r="D113" s="67" t="s">
        <v>139</v>
      </c>
      <c r="E113" s="67"/>
    </row>
    <row r="114" spans="1:5" ht="12.75">
      <c r="A114" s="31"/>
      <c r="B114" s="4" t="s">
        <v>3</v>
      </c>
      <c r="C114" s="4"/>
      <c r="D114" s="4" t="s">
        <v>2</v>
      </c>
      <c r="E114" s="4"/>
    </row>
    <row r="115" spans="1:5" ht="12.75">
      <c r="A115" s="32" t="s">
        <v>29</v>
      </c>
      <c r="B115" s="30"/>
      <c r="C115" s="30"/>
      <c r="D115" s="67" t="s">
        <v>33</v>
      </c>
      <c r="E115" s="67"/>
    </row>
    <row r="116" spans="1:5" ht="12.75">
      <c r="A116" s="33"/>
      <c r="B116" s="4" t="s">
        <v>3</v>
      </c>
      <c r="C116" s="4"/>
      <c r="D116" s="4" t="s">
        <v>2</v>
      </c>
      <c r="E116" s="4"/>
    </row>
    <row r="117" spans="1:5" ht="12.75">
      <c r="A117" s="62" t="s">
        <v>147</v>
      </c>
      <c r="B117" s="3"/>
      <c r="C117" s="3"/>
      <c r="D117" s="3"/>
      <c r="E117" s="3"/>
    </row>
    <row r="118" spans="1:5" ht="12.75">
      <c r="A118" s="31" t="s">
        <v>14</v>
      </c>
      <c r="B118" s="3"/>
      <c r="C118" s="3"/>
      <c r="D118" s="3"/>
      <c r="E118" s="3"/>
    </row>
    <row r="119" spans="1:5" ht="12.75">
      <c r="A119" s="31" t="s">
        <v>0</v>
      </c>
      <c r="B119" s="3"/>
      <c r="C119" s="3"/>
      <c r="D119" s="3"/>
      <c r="E119" s="3"/>
    </row>
    <row r="120" spans="1:5" ht="12.75">
      <c r="A120" s="42"/>
      <c r="B120" s="42"/>
      <c r="C120" s="42"/>
      <c r="D120" s="42"/>
      <c r="E120" s="42"/>
    </row>
  </sheetData>
  <sheetProtection/>
  <mergeCells count="18">
    <mergeCell ref="B5:E5"/>
    <mergeCell ref="B6:E6"/>
    <mergeCell ref="B8:E8"/>
    <mergeCell ref="B11:E12"/>
    <mergeCell ref="B14:E14"/>
    <mergeCell ref="D16:E16"/>
    <mergeCell ref="A21:E21"/>
    <mergeCell ref="A22:E22"/>
    <mergeCell ref="A24:E24"/>
    <mergeCell ref="A26:E26"/>
    <mergeCell ref="A27:E27"/>
    <mergeCell ref="A28:E28"/>
    <mergeCell ref="A29:E29"/>
    <mergeCell ref="A32:A33"/>
    <mergeCell ref="B32:B33"/>
    <mergeCell ref="E32:E33"/>
    <mergeCell ref="D113:E113"/>
    <mergeCell ref="D115:E115"/>
  </mergeCells>
  <printOptions/>
  <pageMargins left="0.7874015748031497" right="0" top="0.3937007874015748" bottom="0" header="0.5118110236220472" footer="0.5118110236220472"/>
  <pageSetup horizontalDpi="600" verticalDpi="600" orientation="portrait" paperSize="9" scale="90" r:id="rId1"/>
  <rowBreaks count="1" manualBreakCount="1">
    <brk id="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dzuba</dc:creator>
  <cp:keywords/>
  <dc:description/>
  <cp:lastModifiedBy>Таня</cp:lastModifiedBy>
  <cp:lastPrinted>2018-04-26T14:04:46Z</cp:lastPrinted>
  <dcterms:created xsi:type="dcterms:W3CDTF">2002-12-20T14:47:57Z</dcterms:created>
  <dcterms:modified xsi:type="dcterms:W3CDTF">2018-05-04T12:36:51Z</dcterms:modified>
  <cp:category/>
  <cp:version/>
  <cp:contentType/>
  <cp:contentStatus/>
</cp:coreProperties>
</file>